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.shortcut-targets-by-id/10shS0J9D97XFI9_KXkdYpKcJYhX3uotO/2022 NMN manuscript/elife full submission/data sets/supp fig 2/"/>
    </mc:Choice>
  </mc:AlternateContent>
  <xr:revisionPtr revIDLastSave="0" documentId="13_ncr:1_{D76CCC61-FA63-A84D-BE17-6AEF3ABB0599}" xr6:coauthVersionLast="47" xr6:coauthVersionMax="47" xr10:uidLastSave="{00000000-0000-0000-0000-000000000000}"/>
  <bookViews>
    <workbookView xWindow="0" yWindow="600" windowWidth="40960" windowHeight="21200" xr2:uid="{1F0D4E28-DBAE-B34D-9ED8-06DA4DF7F3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3" i="1" l="1"/>
  <c r="M24" i="1"/>
  <c r="M25" i="1"/>
  <c r="M22" i="1"/>
  <c r="L23" i="1"/>
  <c r="L24" i="1"/>
  <c r="L25" i="1"/>
  <c r="L22" i="1"/>
  <c r="M5" i="1"/>
  <c r="M6" i="1"/>
  <c r="L5" i="1"/>
  <c r="L6" i="1"/>
  <c r="M4" i="1"/>
  <c r="L4" i="1"/>
  <c r="M3" i="1"/>
  <c r="L3" i="1"/>
  <c r="H29" i="1"/>
  <c r="H30" i="1"/>
  <c r="H37" i="1"/>
  <c r="H38" i="1"/>
  <c r="G38" i="1"/>
  <c r="G37" i="1"/>
  <c r="G34" i="1"/>
  <c r="H34" i="1" s="1"/>
  <c r="G33" i="1"/>
  <c r="H33" i="1" s="1"/>
  <c r="G32" i="1"/>
  <c r="H32" i="1" s="1"/>
  <c r="G31" i="1"/>
  <c r="H31" i="1" s="1"/>
  <c r="G30" i="1"/>
  <c r="G29" i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7" i="1"/>
  <c r="H17" i="1" s="1"/>
  <c r="G18" i="1"/>
  <c r="H18" i="1" s="1"/>
  <c r="G3" i="1"/>
  <c r="H3" i="1" s="1"/>
</calcChain>
</file>

<file path=xl/sharedStrings.xml><?xml version="1.0" encoding="utf-8"?>
<sst xmlns="http://schemas.openxmlformats.org/spreadsheetml/2006/main" count="53" uniqueCount="12">
  <si>
    <t>Background</t>
  </si>
  <si>
    <t>Expression</t>
  </si>
  <si>
    <t>NMN</t>
  </si>
  <si>
    <t>Dead</t>
  </si>
  <si>
    <t>MF II</t>
  </si>
  <si>
    <t>MF III</t>
  </si>
  <si>
    <t>syx</t>
  </si>
  <si>
    <t>high band</t>
  </si>
  <si>
    <t>low band</t>
  </si>
  <si>
    <t>expression +100</t>
  </si>
  <si>
    <t>sd</t>
  </si>
  <si>
    <t>PncC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</si>
</sst>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H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Sheet1!$L$2</c:f>
              <c:strCache>
                <c:ptCount val="1"/>
                <c:pt idx="0">
                  <c:v>high band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Sheet1!$M$3:$M$6</c:f>
                <c:numCache>
                  <c:formatCode>General</c:formatCode>
                  <c:ptCount val="4"/>
                  <c:pt idx="0">
                    <c:v>0.86196206950697873</c:v>
                  </c:pt>
                  <c:pt idx="1">
                    <c:v>0.78033387373635854</c:v>
                  </c:pt>
                  <c:pt idx="2">
                    <c:v>0.43315553314030952</c:v>
                  </c:pt>
                  <c:pt idx="3">
                    <c:v>8.8560290309074516E-2</c:v>
                  </c:pt>
                </c:numCache>
              </c:numRef>
            </c:plus>
            <c:minus>
              <c:numRef>
                <c:f>Sheet1!$M$3:$M$6</c:f>
                <c:numCache>
                  <c:formatCode>General</c:formatCode>
                  <c:ptCount val="4"/>
                  <c:pt idx="0">
                    <c:v>0.86196206950697873</c:v>
                  </c:pt>
                  <c:pt idx="1">
                    <c:v>0.78033387373635854</c:v>
                  </c:pt>
                  <c:pt idx="2">
                    <c:v>0.43315553314030952</c:v>
                  </c:pt>
                  <c:pt idx="3">
                    <c:v>8.8560290309074516E-2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Sheet1!$K$3:$K$6</c:f>
              <c:strCache>
                <c:ptCount val="4"/>
                <c:pt idx="0">
                  <c:v>NMN</c:v>
                </c:pt>
                <c:pt idx="1">
                  <c:v>Dead</c:v>
                </c:pt>
                <c:pt idx="2">
                  <c:v>MF II</c:v>
                </c:pt>
                <c:pt idx="3">
                  <c:v>MF III</c:v>
                </c:pt>
              </c:strCache>
            </c:strRef>
          </c:cat>
          <c:val>
            <c:numRef>
              <c:f>Sheet1!$L$3:$L$6</c:f>
              <c:numCache>
                <c:formatCode>General</c:formatCode>
                <c:ptCount val="4"/>
                <c:pt idx="0">
                  <c:v>4.8890986745673679</c:v>
                </c:pt>
                <c:pt idx="1">
                  <c:v>3.6242688267996246</c:v>
                </c:pt>
                <c:pt idx="2">
                  <c:v>1.5158984170990666</c:v>
                </c:pt>
                <c:pt idx="3">
                  <c:v>1.6785837024051116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4F-AC4A-997A-13B677E18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513823"/>
        <c:axId val="103555743"/>
      </c:barChart>
      <c:catAx>
        <c:axId val="103513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H"/>
          </a:p>
        </c:txPr>
        <c:crossAx val="103555743"/>
        <c:crosses val="autoZero"/>
        <c:auto val="1"/>
        <c:lblAlgn val="ctr"/>
        <c:lblOffset val="100"/>
        <c:noMultiLvlLbl val="0"/>
      </c:catAx>
      <c:valAx>
        <c:axId val="103555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H"/>
          </a:p>
        </c:txPr>
        <c:crossAx val="1035138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H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Sheet1!$L$21</c:f>
              <c:strCache>
                <c:ptCount val="1"/>
                <c:pt idx="0">
                  <c:v>low band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Sheet1!$M$22:$M$25</c:f>
                <c:numCache>
                  <c:formatCode>General</c:formatCode>
                  <c:ptCount val="4"/>
                  <c:pt idx="0">
                    <c:v>1.0170155446111031</c:v>
                  </c:pt>
                  <c:pt idx="1">
                    <c:v>0.82386176033411529</c:v>
                  </c:pt>
                  <c:pt idx="2">
                    <c:v>0.26738676729251404</c:v>
                  </c:pt>
                  <c:pt idx="3">
                    <c:v>4.5279560344952674E-2</c:v>
                  </c:pt>
                </c:numCache>
              </c:numRef>
            </c:plus>
            <c:minus>
              <c:numRef>
                <c:f>Sheet1!$M$22:$M$25</c:f>
                <c:numCache>
                  <c:formatCode>General</c:formatCode>
                  <c:ptCount val="4"/>
                  <c:pt idx="0">
                    <c:v>1.0170155446111031</c:v>
                  </c:pt>
                  <c:pt idx="1">
                    <c:v>0.82386176033411529</c:v>
                  </c:pt>
                  <c:pt idx="2">
                    <c:v>0.26738676729251404</c:v>
                  </c:pt>
                  <c:pt idx="3">
                    <c:v>4.5279560344952674E-2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Sheet1!$K$22:$K$25</c:f>
              <c:strCache>
                <c:ptCount val="4"/>
                <c:pt idx="0">
                  <c:v>NMN</c:v>
                </c:pt>
                <c:pt idx="1">
                  <c:v>Dead</c:v>
                </c:pt>
                <c:pt idx="2">
                  <c:v>MF II</c:v>
                </c:pt>
                <c:pt idx="3">
                  <c:v>MF III</c:v>
                </c:pt>
              </c:strCache>
            </c:strRef>
          </c:cat>
          <c:val>
            <c:numRef>
              <c:f>Sheet1!$L$22:$L$25</c:f>
              <c:numCache>
                <c:formatCode>General</c:formatCode>
                <c:ptCount val="4"/>
                <c:pt idx="0">
                  <c:v>5.1603407971500852</c:v>
                </c:pt>
                <c:pt idx="1">
                  <c:v>3.9765902124891319</c:v>
                </c:pt>
                <c:pt idx="2">
                  <c:v>1.0025710692651821</c:v>
                </c:pt>
                <c:pt idx="3">
                  <c:v>1.0546422768224097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D1-E640-9DB7-CA2C07287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305903"/>
        <c:axId val="57020127"/>
      </c:barChart>
      <c:catAx>
        <c:axId val="72305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H"/>
          </a:p>
        </c:txPr>
        <c:crossAx val="57020127"/>
        <c:crosses val="autoZero"/>
        <c:auto val="1"/>
        <c:lblAlgn val="ctr"/>
        <c:lblOffset val="100"/>
        <c:noMultiLvlLbl val="0"/>
      </c:catAx>
      <c:valAx>
        <c:axId val="57020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H"/>
          </a:p>
        </c:txPr>
        <c:crossAx val="72305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584200</xdr:colOff>
      <xdr:row>4</xdr:row>
      <xdr:rowOff>152400</xdr:rowOff>
    </xdr:from>
    <xdr:to>
      <xdr:col>21</xdr:col>
      <xdr:colOff>203200</xdr:colOff>
      <xdr:row>18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681765-C21B-6C4D-9D06-A36B283704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596900</xdr:colOff>
      <xdr:row>19</xdr:row>
      <xdr:rowOff>152400</xdr:rowOff>
    </xdr:from>
    <xdr:to>
      <xdr:col>21</xdr:col>
      <xdr:colOff>215900</xdr:colOff>
      <xdr:row>33</xdr:row>
      <xdr:rowOff>50800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0969DC6-15AC-804E-B9E5-CF3C9223FE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AC9D9-5B8D-484C-9992-17505998605C}">
  <dimension ref="A1:M78"/>
  <sheetViews>
    <sheetView tabSelected="1" workbookViewId="0">
      <selection activeCell="J35" sqref="J35"/>
    </sheetView>
  </sheetViews>
  <sheetFormatPr baseColWidth="10" defaultRowHeight="16" x14ac:dyDescent="0.2"/>
  <sheetData>
    <row r="1" spans="1:13" x14ac:dyDescent="0.2">
      <c r="A1" s="5" t="s">
        <v>7</v>
      </c>
      <c r="B1" s="5"/>
      <c r="C1" s="5"/>
      <c r="D1" s="5"/>
      <c r="E1" s="5"/>
    </row>
    <row r="2" spans="1:13" x14ac:dyDescent="0.2">
      <c r="B2" s="1"/>
      <c r="C2" s="2" t="s">
        <v>11</v>
      </c>
      <c r="D2" s="2" t="s">
        <v>0</v>
      </c>
      <c r="E2" s="2" t="s">
        <v>6</v>
      </c>
      <c r="F2" s="2" t="s">
        <v>0</v>
      </c>
      <c r="G2" s="2" t="s">
        <v>1</v>
      </c>
      <c r="H2" s="2" t="s">
        <v>9</v>
      </c>
      <c r="L2" t="s">
        <v>7</v>
      </c>
      <c r="M2" t="s">
        <v>10</v>
      </c>
    </row>
    <row r="3" spans="1:13" x14ac:dyDescent="0.2">
      <c r="B3" s="1" t="s">
        <v>2</v>
      </c>
      <c r="C3">
        <v>104.289</v>
      </c>
      <c r="D3">
        <v>110.634</v>
      </c>
      <c r="E3">
        <v>161.642</v>
      </c>
      <c r="F3">
        <v>273.80099999999999</v>
      </c>
      <c r="G3" s="3">
        <f>(D3-C3)/(F3-E3)</f>
        <v>5.6571474424700639E-2</v>
      </c>
      <c r="H3" s="3">
        <f>G3*100</f>
        <v>5.6571474424700643</v>
      </c>
      <c r="K3" t="s">
        <v>2</v>
      </c>
      <c r="L3">
        <f>AVERAGE(H3,H7,H11)</f>
        <v>4.8890986745673679</v>
      </c>
      <c r="M3">
        <f>STDEV(H3,H7,H11)</f>
        <v>0.86196206950697873</v>
      </c>
    </row>
    <row r="4" spans="1:13" x14ac:dyDescent="0.2">
      <c r="B4" s="1" t="s">
        <v>3</v>
      </c>
      <c r="C4">
        <v>105.89</v>
      </c>
      <c r="D4">
        <v>110.634</v>
      </c>
      <c r="E4">
        <v>168.11</v>
      </c>
      <c r="F4">
        <v>273.80099999999999</v>
      </c>
      <c r="G4" s="3">
        <f t="shared" ref="G4:G18" si="0">(D4-C4)/(F4-E4)</f>
        <v>4.4885562630687582E-2</v>
      </c>
      <c r="H4" s="3">
        <f t="shared" ref="H4:H18" si="1">G4*100</f>
        <v>4.4885562630687579</v>
      </c>
      <c r="K4" t="s">
        <v>3</v>
      </c>
      <c r="L4">
        <f>AVERAGE(H4,H8,H12)</f>
        <v>3.6242688267996246</v>
      </c>
      <c r="M4">
        <f>STDEV(H4,H8,H12)</f>
        <v>0.78033387373635854</v>
      </c>
    </row>
    <row r="5" spans="1:13" x14ac:dyDescent="0.2">
      <c r="B5" s="1" t="s">
        <v>4</v>
      </c>
      <c r="C5">
        <v>109.001</v>
      </c>
      <c r="D5">
        <v>110.634</v>
      </c>
      <c r="E5">
        <v>180.702</v>
      </c>
      <c r="F5">
        <v>273.80099999999999</v>
      </c>
      <c r="G5" s="3">
        <f t="shared" si="0"/>
        <v>1.7540467674196241E-2</v>
      </c>
      <c r="H5" s="3">
        <f t="shared" si="1"/>
        <v>1.7540467674196241</v>
      </c>
      <c r="K5" t="s">
        <v>4</v>
      </c>
      <c r="L5">
        <f t="shared" ref="L5:L6" si="2">AVERAGE(H5,H9,H13)</f>
        <v>1.5158984170990666</v>
      </c>
      <c r="M5">
        <f t="shared" ref="M5:M6" si="3">STDEV(H5,H9,H13)</f>
        <v>0.43315553314030952</v>
      </c>
    </row>
    <row r="6" spans="1:13" x14ac:dyDescent="0.2">
      <c r="B6" s="1" t="s">
        <v>5</v>
      </c>
      <c r="C6">
        <v>109.15600000000001</v>
      </c>
      <c r="D6">
        <v>110.634</v>
      </c>
      <c r="E6">
        <v>180.096</v>
      </c>
      <c r="F6">
        <v>273.80099999999999</v>
      </c>
      <c r="G6" s="3">
        <f t="shared" si="0"/>
        <v>1.5772904327410433E-2</v>
      </c>
      <c r="H6" s="3">
        <f t="shared" si="1"/>
        <v>1.5772904327410433</v>
      </c>
      <c r="K6" t="s">
        <v>5</v>
      </c>
      <c r="L6">
        <f t="shared" si="2"/>
        <v>1.6785837024051116</v>
      </c>
      <c r="M6">
        <f t="shared" si="3"/>
        <v>8.8560290309074516E-2</v>
      </c>
    </row>
    <row r="7" spans="1:13" x14ac:dyDescent="0.2">
      <c r="B7" s="1" t="s">
        <v>2</v>
      </c>
      <c r="C7">
        <v>106.164</v>
      </c>
      <c r="D7">
        <v>110.634</v>
      </c>
      <c r="E7">
        <v>185.34399999999999</v>
      </c>
      <c r="F7">
        <v>273.80099999999999</v>
      </c>
      <c r="G7" s="3">
        <f t="shared" si="0"/>
        <v>5.0533027346620379E-2</v>
      </c>
      <c r="H7" s="3">
        <f t="shared" si="1"/>
        <v>5.0533027346620383</v>
      </c>
    </row>
    <row r="8" spans="1:13" x14ac:dyDescent="0.2">
      <c r="B8" s="1" t="s">
        <v>3</v>
      </c>
      <c r="C8">
        <v>107.52</v>
      </c>
      <c r="D8">
        <v>110.634</v>
      </c>
      <c r="E8">
        <v>182.55500000000001</v>
      </c>
      <c r="F8">
        <v>273.80099999999999</v>
      </c>
      <c r="G8" s="3">
        <f t="shared" si="0"/>
        <v>3.4127523398286008E-2</v>
      </c>
      <c r="H8" s="3">
        <f t="shared" si="1"/>
        <v>3.412752339828601</v>
      </c>
    </row>
    <row r="9" spans="1:13" x14ac:dyDescent="0.2">
      <c r="B9" s="1" t="s">
        <v>4</v>
      </c>
      <c r="C9">
        <v>109.628</v>
      </c>
      <c r="D9">
        <v>110.649</v>
      </c>
      <c r="E9">
        <v>174.64699999999999</v>
      </c>
      <c r="F9">
        <v>275.14699999999999</v>
      </c>
      <c r="G9" s="3">
        <f t="shared" si="0"/>
        <v>1.0159203980099511E-2</v>
      </c>
      <c r="H9" s="3">
        <f t="shared" si="1"/>
        <v>1.0159203980099512</v>
      </c>
    </row>
    <row r="10" spans="1:13" x14ac:dyDescent="0.2">
      <c r="B10" s="1" t="s">
        <v>5</v>
      </c>
      <c r="C10">
        <v>108.706</v>
      </c>
      <c r="D10">
        <v>110.649</v>
      </c>
      <c r="E10">
        <v>163.56899999999999</v>
      </c>
      <c r="F10">
        <v>275.14699999999999</v>
      </c>
      <c r="G10" s="3">
        <f t="shared" si="0"/>
        <v>1.741382709853195E-2</v>
      </c>
      <c r="H10" s="3">
        <f t="shared" si="1"/>
        <v>1.7413827098531949</v>
      </c>
    </row>
    <row r="11" spans="1:13" x14ac:dyDescent="0.2">
      <c r="B11" s="1" t="s">
        <v>2</v>
      </c>
      <c r="C11">
        <v>106.875</v>
      </c>
      <c r="D11">
        <v>110.649</v>
      </c>
      <c r="E11">
        <v>179.768</v>
      </c>
      <c r="F11">
        <v>275.14699999999999</v>
      </c>
      <c r="G11" s="3">
        <f t="shared" si="0"/>
        <v>3.9568458465700007E-2</v>
      </c>
      <c r="H11" s="3">
        <f t="shared" si="1"/>
        <v>3.9568458465700007</v>
      </c>
    </row>
    <row r="12" spans="1:13" x14ac:dyDescent="0.2">
      <c r="B12" s="1" t="s">
        <v>3</v>
      </c>
      <c r="C12">
        <v>107.709</v>
      </c>
      <c r="D12">
        <v>110.649</v>
      </c>
      <c r="E12">
        <v>176.20699999999999</v>
      </c>
      <c r="F12">
        <v>275.14699999999999</v>
      </c>
      <c r="G12" s="3">
        <f t="shared" si="0"/>
        <v>2.9714978775015138E-2</v>
      </c>
      <c r="H12" s="3">
        <f t="shared" si="1"/>
        <v>2.971497877501514</v>
      </c>
    </row>
    <row r="13" spans="1:13" x14ac:dyDescent="0.2">
      <c r="B13" s="1" t="s">
        <v>4</v>
      </c>
      <c r="C13">
        <v>109.059</v>
      </c>
      <c r="D13">
        <v>110.649</v>
      </c>
      <c r="E13">
        <v>185.70699999999999</v>
      </c>
      <c r="F13">
        <v>275.14699999999999</v>
      </c>
      <c r="G13" s="3">
        <f t="shared" si="0"/>
        <v>1.7777280858676248E-2</v>
      </c>
      <c r="H13" s="3">
        <f t="shared" si="1"/>
        <v>1.7777280858676248</v>
      </c>
    </row>
    <row r="14" spans="1:13" x14ac:dyDescent="0.2">
      <c r="B14" s="1" t="s">
        <v>5</v>
      </c>
      <c r="C14">
        <v>108.762</v>
      </c>
      <c r="D14">
        <v>110.649</v>
      </c>
      <c r="E14">
        <v>165.251</v>
      </c>
      <c r="F14">
        <v>275.14699999999999</v>
      </c>
      <c r="G14" s="3">
        <f t="shared" si="0"/>
        <v>1.7170779646210971E-2</v>
      </c>
      <c r="H14" s="3">
        <f t="shared" si="1"/>
        <v>1.717077964621097</v>
      </c>
    </row>
    <row r="15" spans="1:13" x14ac:dyDescent="0.2">
      <c r="B15" s="1"/>
      <c r="G15" s="3"/>
      <c r="H15" s="3"/>
    </row>
    <row r="16" spans="1:13" x14ac:dyDescent="0.2">
      <c r="B16" s="1"/>
      <c r="G16" s="3"/>
      <c r="H16" s="3"/>
    </row>
    <row r="17" spans="1:13" x14ac:dyDescent="0.2">
      <c r="B17" s="1" t="s">
        <v>4</v>
      </c>
      <c r="C17">
        <v>109.417</v>
      </c>
      <c r="D17">
        <v>110.649</v>
      </c>
      <c r="E17">
        <v>179.67500000000001</v>
      </c>
      <c r="F17">
        <v>275.14699999999999</v>
      </c>
      <c r="G17" s="3">
        <f t="shared" si="0"/>
        <v>1.2904307021954076E-2</v>
      </c>
      <c r="H17" s="3">
        <f t="shared" si="1"/>
        <v>1.2904307021954076</v>
      </c>
    </row>
    <row r="18" spans="1:13" x14ac:dyDescent="0.2">
      <c r="B18" s="1" t="s">
        <v>5</v>
      </c>
      <c r="C18">
        <v>109.069</v>
      </c>
      <c r="D18">
        <v>110.649</v>
      </c>
      <c r="E18">
        <v>165.66800000000001</v>
      </c>
      <c r="F18">
        <v>275.14699999999999</v>
      </c>
      <c r="G18" s="3">
        <f t="shared" si="0"/>
        <v>1.4431991523488509E-2</v>
      </c>
      <c r="H18" s="3">
        <f t="shared" si="1"/>
        <v>1.443199152348851</v>
      </c>
    </row>
    <row r="21" spans="1:13" x14ac:dyDescent="0.2">
      <c r="A21" s="5" t="s">
        <v>8</v>
      </c>
      <c r="B21" s="5"/>
      <c r="C21" s="5"/>
      <c r="D21" s="5"/>
      <c r="E21" s="5"/>
      <c r="L21" t="s">
        <v>8</v>
      </c>
      <c r="M21" t="s">
        <v>10</v>
      </c>
    </row>
    <row r="22" spans="1:13" x14ac:dyDescent="0.2">
      <c r="B22" s="1"/>
      <c r="C22" s="2" t="s">
        <v>11</v>
      </c>
      <c r="D22" s="2" t="s">
        <v>0</v>
      </c>
      <c r="E22" s="2" t="s">
        <v>6</v>
      </c>
      <c r="F22" s="2" t="s">
        <v>0</v>
      </c>
      <c r="G22" s="2" t="s">
        <v>1</v>
      </c>
      <c r="H22" s="2"/>
      <c r="K22" t="s">
        <v>2</v>
      </c>
      <c r="L22">
        <f>AVERAGE(H23,H27,H31)</f>
        <v>5.1603407971500852</v>
      </c>
      <c r="M22">
        <f>STDEV(H23,H27,H31)</f>
        <v>1.0170155446111031</v>
      </c>
    </row>
    <row r="23" spans="1:13" x14ac:dyDescent="0.2">
      <c r="B23" s="1" t="s">
        <v>2</v>
      </c>
      <c r="C23">
        <v>103.83799999999999</v>
      </c>
      <c r="D23">
        <v>110.634</v>
      </c>
      <c r="E23">
        <v>161.642</v>
      </c>
      <c r="F23">
        <v>273.80099999999999</v>
      </c>
      <c r="G23" s="3">
        <f>(D23-C23)/(F23-E23)</f>
        <v>6.0592551645431994E-2</v>
      </c>
      <c r="H23" s="3">
        <f t="shared" ref="H23:H38" si="4">G23*100</f>
        <v>6.0592551645431998</v>
      </c>
      <c r="K23" t="s">
        <v>3</v>
      </c>
      <c r="L23">
        <f t="shared" ref="L23:L25" si="5">AVERAGE(H24,H28,H32)</f>
        <v>3.9765902124891319</v>
      </c>
      <c r="M23">
        <f t="shared" ref="M23:M25" si="6">STDEV(H24,H28,H32)</f>
        <v>0.82386176033411529</v>
      </c>
    </row>
    <row r="24" spans="1:13" x14ac:dyDescent="0.2">
      <c r="B24" s="1" t="s">
        <v>3</v>
      </c>
      <c r="C24">
        <v>105.437</v>
      </c>
      <c r="D24">
        <v>110.634</v>
      </c>
      <c r="E24">
        <v>168.11</v>
      </c>
      <c r="F24">
        <v>273.80099999999999</v>
      </c>
      <c r="G24" s="3">
        <f t="shared" ref="G24:G38" si="7">(D24-C24)/(F24-E24)</f>
        <v>4.9171641861653348E-2</v>
      </c>
      <c r="H24" s="3">
        <f t="shared" si="4"/>
        <v>4.9171641861653352</v>
      </c>
      <c r="K24" t="s">
        <v>4</v>
      </c>
      <c r="L24">
        <f t="shared" si="5"/>
        <v>1.0025710692651821</v>
      </c>
      <c r="M24">
        <f t="shared" si="6"/>
        <v>0.26738676729251404</v>
      </c>
    </row>
    <row r="25" spans="1:13" x14ac:dyDescent="0.2">
      <c r="B25" s="1" t="s">
        <v>4</v>
      </c>
      <c r="C25">
        <v>109.59699999999999</v>
      </c>
      <c r="D25">
        <v>110.634</v>
      </c>
      <c r="E25">
        <v>180.702</v>
      </c>
      <c r="F25">
        <v>273.80099999999999</v>
      </c>
      <c r="G25" s="3">
        <f t="shared" si="7"/>
        <v>1.1138680329541737E-2</v>
      </c>
      <c r="H25" s="3">
        <f t="shared" si="4"/>
        <v>1.1138680329541737</v>
      </c>
      <c r="K25" t="s">
        <v>5</v>
      </c>
      <c r="L25">
        <f t="shared" si="5"/>
        <v>1.0546422768224097</v>
      </c>
      <c r="M25">
        <f t="shared" si="6"/>
        <v>4.5279560344952674E-2</v>
      </c>
    </row>
    <row r="26" spans="1:13" x14ac:dyDescent="0.2">
      <c r="B26" s="1" t="s">
        <v>5</v>
      </c>
      <c r="C26">
        <v>109.64700000000001</v>
      </c>
      <c r="D26">
        <v>110.634</v>
      </c>
      <c r="E26">
        <v>180.096</v>
      </c>
      <c r="F26">
        <v>273.80099999999999</v>
      </c>
      <c r="G26" s="3">
        <f t="shared" si="7"/>
        <v>1.0533055866816018E-2</v>
      </c>
      <c r="H26" s="3">
        <f t="shared" si="4"/>
        <v>1.0533055866816017</v>
      </c>
    </row>
    <row r="27" spans="1:13" x14ac:dyDescent="0.2">
      <c r="B27" s="1" t="s">
        <v>2</v>
      </c>
      <c r="C27">
        <v>105.88800000000001</v>
      </c>
      <c r="D27">
        <v>110.634</v>
      </c>
      <c r="E27">
        <v>185.34399999999999</v>
      </c>
      <c r="F27">
        <v>273.80099999999999</v>
      </c>
      <c r="G27" s="3">
        <f t="shared" si="7"/>
        <v>5.3653187424398244E-2</v>
      </c>
      <c r="H27" s="3">
        <f t="shared" si="4"/>
        <v>5.3653187424398245</v>
      </c>
    </row>
    <row r="28" spans="1:13" x14ac:dyDescent="0.2">
      <c r="B28" s="1" t="s">
        <v>3</v>
      </c>
      <c r="C28">
        <v>107.322</v>
      </c>
      <c r="D28">
        <v>110.634</v>
      </c>
      <c r="E28">
        <v>182.55500000000001</v>
      </c>
      <c r="F28">
        <v>273.80099999999999</v>
      </c>
      <c r="G28" s="3">
        <f t="shared" si="7"/>
        <v>3.6297481533437065E-2</v>
      </c>
      <c r="H28" s="3">
        <f t="shared" si="4"/>
        <v>3.6297481533437064</v>
      </c>
    </row>
    <row r="29" spans="1:13" x14ac:dyDescent="0.2">
      <c r="B29" s="1" t="s">
        <v>4</v>
      </c>
      <c r="C29">
        <v>109.94799999999999</v>
      </c>
      <c r="D29">
        <v>110.649</v>
      </c>
      <c r="E29">
        <v>174.64699999999999</v>
      </c>
      <c r="F29">
        <v>275.14699999999999</v>
      </c>
      <c r="G29" s="3">
        <f t="shared" si="7"/>
        <v>6.9751243781095281E-3</v>
      </c>
      <c r="H29" s="3">
        <f t="shared" si="4"/>
        <v>0.69751243781095285</v>
      </c>
    </row>
    <row r="30" spans="1:13" x14ac:dyDescent="0.2">
      <c r="B30" s="1" t="s">
        <v>5</v>
      </c>
      <c r="C30">
        <v>109.42100000000001</v>
      </c>
      <c r="D30">
        <v>110.649</v>
      </c>
      <c r="E30">
        <v>163.56899999999999</v>
      </c>
      <c r="F30">
        <v>275.14699999999999</v>
      </c>
      <c r="G30" s="3">
        <f t="shared" si="7"/>
        <v>1.1005753822438066E-2</v>
      </c>
      <c r="H30" s="3">
        <f t="shared" si="4"/>
        <v>1.1005753822438065</v>
      </c>
    </row>
    <row r="31" spans="1:13" x14ac:dyDescent="0.2">
      <c r="B31" s="1" t="s">
        <v>2</v>
      </c>
      <c r="C31">
        <v>106.78</v>
      </c>
      <c r="D31">
        <v>110.649</v>
      </c>
      <c r="E31">
        <v>179.768</v>
      </c>
      <c r="F31">
        <v>275.14699999999999</v>
      </c>
      <c r="G31" s="3">
        <f t="shared" si="7"/>
        <v>4.0564484844672309E-2</v>
      </c>
      <c r="H31" s="3">
        <f t="shared" si="4"/>
        <v>4.0564484844672313</v>
      </c>
    </row>
    <row r="32" spans="1:13" x14ac:dyDescent="0.2">
      <c r="B32" s="1" t="s">
        <v>3</v>
      </c>
      <c r="C32">
        <v>107.30200000000001</v>
      </c>
      <c r="D32">
        <v>110.649</v>
      </c>
      <c r="E32">
        <v>176.20699999999999</v>
      </c>
      <c r="F32">
        <v>275.14699999999999</v>
      </c>
      <c r="G32" s="3">
        <f t="shared" si="7"/>
        <v>3.3828582979583528E-2</v>
      </c>
      <c r="H32" s="3">
        <f t="shared" si="4"/>
        <v>3.3828582979583528</v>
      </c>
    </row>
    <row r="33" spans="1:8" x14ac:dyDescent="0.2">
      <c r="B33" s="1" t="s">
        <v>4</v>
      </c>
      <c r="C33">
        <v>109.57899999999999</v>
      </c>
      <c r="D33">
        <v>110.649</v>
      </c>
      <c r="E33">
        <v>185.70699999999999</v>
      </c>
      <c r="F33">
        <v>275.14699999999999</v>
      </c>
      <c r="G33" s="3">
        <f t="shared" si="7"/>
        <v>1.1963327370304198E-2</v>
      </c>
      <c r="H33" s="3">
        <f t="shared" si="4"/>
        <v>1.1963327370304198</v>
      </c>
    </row>
    <row r="34" spans="1:8" x14ac:dyDescent="0.2">
      <c r="B34" s="1" t="s">
        <v>5</v>
      </c>
      <c r="C34">
        <v>109.539</v>
      </c>
      <c r="D34">
        <v>110.649</v>
      </c>
      <c r="E34">
        <v>165.251</v>
      </c>
      <c r="F34">
        <v>275.14699999999999</v>
      </c>
      <c r="G34" s="3">
        <f t="shared" si="7"/>
        <v>1.0100458615418209E-2</v>
      </c>
      <c r="H34" s="3">
        <f t="shared" si="4"/>
        <v>1.0100458615418209</v>
      </c>
    </row>
    <row r="35" spans="1:8" x14ac:dyDescent="0.2">
      <c r="B35" s="1"/>
      <c r="G35" s="3"/>
      <c r="H35" s="3"/>
    </row>
    <row r="36" spans="1:8" x14ac:dyDescent="0.2">
      <c r="B36" s="1"/>
      <c r="G36" s="3"/>
      <c r="H36" s="3"/>
    </row>
    <row r="37" spans="1:8" x14ac:dyDescent="0.2">
      <c r="B37" s="1" t="s">
        <v>4</v>
      </c>
      <c r="C37">
        <v>109.818</v>
      </c>
      <c r="D37">
        <v>110.649</v>
      </c>
      <c r="E37">
        <v>179.67500000000001</v>
      </c>
      <c r="F37">
        <v>275.14699999999999</v>
      </c>
      <c r="G37" s="3">
        <f t="shared" si="7"/>
        <v>8.7041226747109433E-3</v>
      </c>
      <c r="H37" s="3">
        <f t="shared" si="4"/>
        <v>0.87041226747109435</v>
      </c>
    </row>
    <row r="38" spans="1:8" x14ac:dyDescent="0.2">
      <c r="B38" s="1" t="s">
        <v>5</v>
      </c>
      <c r="C38">
        <v>109.724</v>
      </c>
      <c r="D38">
        <v>110.649</v>
      </c>
      <c r="E38">
        <v>165.66800000000001</v>
      </c>
      <c r="F38">
        <v>275.14699999999999</v>
      </c>
      <c r="G38" s="3">
        <f t="shared" si="7"/>
        <v>8.4491089615359779E-3</v>
      </c>
      <c r="H38" s="3">
        <f t="shared" si="4"/>
        <v>0.84491089615359782</v>
      </c>
    </row>
    <row r="41" spans="1:8" x14ac:dyDescent="0.2">
      <c r="A41" s="5"/>
      <c r="B41" s="5"/>
      <c r="C41" s="5"/>
      <c r="D41" s="5"/>
      <c r="E41" s="5"/>
    </row>
    <row r="42" spans="1:8" x14ac:dyDescent="0.2">
      <c r="B42" s="1"/>
      <c r="C42" s="2"/>
      <c r="D42" s="2"/>
      <c r="E42" s="2"/>
      <c r="F42" s="2"/>
      <c r="G42" s="2"/>
      <c r="H42" s="2"/>
    </row>
    <row r="43" spans="1:8" x14ac:dyDescent="0.2">
      <c r="B43" s="1"/>
      <c r="G43" s="4"/>
      <c r="H43" s="4"/>
    </row>
    <row r="44" spans="1:8" x14ac:dyDescent="0.2">
      <c r="B44" s="1"/>
      <c r="G44" s="4"/>
      <c r="H44" s="4"/>
    </row>
    <row r="45" spans="1:8" x14ac:dyDescent="0.2">
      <c r="B45" s="1"/>
      <c r="G45" s="4"/>
      <c r="H45" s="4"/>
    </row>
    <row r="46" spans="1:8" x14ac:dyDescent="0.2">
      <c r="B46" s="1"/>
      <c r="G46" s="4"/>
      <c r="H46" s="4"/>
    </row>
    <row r="47" spans="1:8" x14ac:dyDescent="0.2">
      <c r="B47" s="1"/>
      <c r="G47" s="4"/>
      <c r="H47" s="4"/>
    </row>
    <row r="48" spans="1:8" x14ac:dyDescent="0.2">
      <c r="B48" s="1"/>
      <c r="G48" s="4"/>
      <c r="H48" s="4"/>
    </row>
    <row r="49" spans="1:8" x14ac:dyDescent="0.2">
      <c r="B49" s="1"/>
      <c r="G49" s="4"/>
      <c r="H49" s="4"/>
    </row>
    <row r="50" spans="1:8" x14ac:dyDescent="0.2">
      <c r="B50" s="1"/>
      <c r="G50" s="4"/>
      <c r="H50" s="4"/>
    </row>
    <row r="51" spans="1:8" x14ac:dyDescent="0.2">
      <c r="B51" s="1"/>
      <c r="G51" s="4"/>
      <c r="H51" s="4"/>
    </row>
    <row r="52" spans="1:8" x14ac:dyDescent="0.2">
      <c r="B52" s="1"/>
      <c r="G52" s="4"/>
      <c r="H52" s="4"/>
    </row>
    <row r="53" spans="1:8" x14ac:dyDescent="0.2">
      <c r="B53" s="1"/>
      <c r="G53" s="4"/>
      <c r="H53" s="4"/>
    </row>
    <row r="54" spans="1:8" x14ac:dyDescent="0.2">
      <c r="B54" s="1"/>
      <c r="G54" s="4"/>
      <c r="H54" s="4"/>
    </row>
    <row r="55" spans="1:8" x14ac:dyDescent="0.2">
      <c r="B55" s="1"/>
      <c r="G55" s="4"/>
      <c r="H55" s="4"/>
    </row>
    <row r="56" spans="1:8" x14ac:dyDescent="0.2">
      <c r="B56" s="1"/>
      <c r="G56" s="4"/>
      <c r="H56" s="4"/>
    </row>
    <row r="57" spans="1:8" x14ac:dyDescent="0.2">
      <c r="B57" s="1"/>
      <c r="G57" s="4"/>
      <c r="H57" s="4"/>
    </row>
    <row r="58" spans="1:8" x14ac:dyDescent="0.2">
      <c r="B58" s="1"/>
      <c r="G58" s="4"/>
      <c r="H58" s="4"/>
    </row>
    <row r="61" spans="1:8" x14ac:dyDescent="0.2">
      <c r="A61" s="5"/>
      <c r="B61" s="5"/>
      <c r="C61" s="5"/>
      <c r="D61" s="5"/>
      <c r="E61" s="5"/>
    </row>
    <row r="62" spans="1:8" x14ac:dyDescent="0.2">
      <c r="B62" s="1"/>
      <c r="C62" s="2"/>
      <c r="D62" s="2"/>
      <c r="E62" s="2"/>
      <c r="F62" s="2"/>
      <c r="G62" s="2"/>
      <c r="H62" s="2"/>
    </row>
    <row r="63" spans="1:8" x14ac:dyDescent="0.2">
      <c r="B63" s="1"/>
      <c r="G63" s="4"/>
      <c r="H63" s="4"/>
    </row>
    <row r="64" spans="1:8" x14ac:dyDescent="0.2">
      <c r="B64" s="1"/>
      <c r="G64" s="4"/>
      <c r="H64" s="4"/>
    </row>
    <row r="65" spans="2:8" x14ac:dyDescent="0.2">
      <c r="B65" s="1"/>
      <c r="G65" s="4"/>
      <c r="H65" s="4"/>
    </row>
    <row r="66" spans="2:8" x14ac:dyDescent="0.2">
      <c r="B66" s="1"/>
      <c r="G66" s="4"/>
      <c r="H66" s="4"/>
    </row>
    <row r="67" spans="2:8" x14ac:dyDescent="0.2">
      <c r="B67" s="1"/>
      <c r="G67" s="4"/>
      <c r="H67" s="4"/>
    </row>
    <row r="68" spans="2:8" x14ac:dyDescent="0.2">
      <c r="B68" s="1"/>
      <c r="G68" s="4"/>
      <c r="H68" s="4"/>
    </row>
    <row r="69" spans="2:8" x14ac:dyDescent="0.2">
      <c r="B69" s="1"/>
      <c r="G69" s="4"/>
      <c r="H69" s="4"/>
    </row>
    <row r="70" spans="2:8" x14ac:dyDescent="0.2">
      <c r="B70" s="1"/>
      <c r="G70" s="4"/>
      <c r="H70" s="4"/>
    </row>
    <row r="71" spans="2:8" x14ac:dyDescent="0.2">
      <c r="B71" s="1"/>
      <c r="G71" s="4"/>
      <c r="H71" s="4"/>
    </row>
    <row r="72" spans="2:8" x14ac:dyDescent="0.2">
      <c r="B72" s="1"/>
      <c r="G72" s="4"/>
      <c r="H72" s="4"/>
    </row>
    <row r="73" spans="2:8" x14ac:dyDescent="0.2">
      <c r="B73" s="1"/>
      <c r="G73" s="4"/>
      <c r="H73" s="4"/>
    </row>
    <row r="74" spans="2:8" x14ac:dyDescent="0.2">
      <c r="B74" s="1"/>
      <c r="G74" s="4"/>
      <c r="H74" s="4"/>
    </row>
    <row r="75" spans="2:8" x14ac:dyDescent="0.2">
      <c r="B75" s="1"/>
      <c r="G75" s="4"/>
      <c r="H75" s="4"/>
    </row>
    <row r="76" spans="2:8" x14ac:dyDescent="0.2">
      <c r="B76" s="1"/>
      <c r="G76" s="4"/>
      <c r="H76" s="4"/>
    </row>
    <row r="77" spans="2:8" x14ac:dyDescent="0.2">
      <c r="B77" s="1"/>
      <c r="G77" s="4"/>
      <c r="H77" s="4"/>
    </row>
    <row r="78" spans="2:8" x14ac:dyDescent="0.2">
      <c r="B78" s="1"/>
      <c r="G78" s="4"/>
      <c r="H78" s="4"/>
    </row>
  </sheetData>
  <mergeCells count="4">
    <mergeCell ref="A1:E1"/>
    <mergeCell ref="A21:E21"/>
    <mergeCell ref="A41:E41"/>
    <mergeCell ref="A61:E6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2021-10-29T14:21:13Z</dcterms:created>
  <dcterms:modified xsi:type="dcterms:W3CDTF">2022-06-14T06:46:15Z</dcterms:modified>
</cp:coreProperties>
</file>